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8035" windowHeight="12570"/>
  </bookViews>
  <sheets>
    <sheet name="Sheet1" sheetId="4" r:id="rId1"/>
  </sheets>
  <definedNames>
    <definedName name="_xlnm.Print_Area" localSheetId="0">Sheet1!$A$2:$H$33</definedName>
  </definedNames>
  <calcPr calcId="124519"/>
</workbook>
</file>

<file path=xl/calcChain.xml><?xml version="1.0" encoding="utf-8"?>
<calcChain xmlns="http://schemas.openxmlformats.org/spreadsheetml/2006/main">
  <c r="G31" i="4"/>
  <c r="E32" s="1"/>
  <c r="G30"/>
  <c r="G29"/>
  <c r="G28"/>
  <c r="G27"/>
  <c r="G6" l="1"/>
  <c r="G10"/>
  <c r="G11"/>
  <c r="G12"/>
  <c r="G13"/>
  <c r="G14"/>
  <c r="G15"/>
  <c r="G16"/>
  <c r="G17"/>
  <c r="G18"/>
  <c r="G19"/>
  <c r="G20"/>
  <c r="G21"/>
  <c r="G22"/>
  <c r="G23"/>
  <c r="G24"/>
  <c r="G25"/>
  <c r="G26"/>
  <c r="G9"/>
  <c r="G8"/>
  <c r="G5"/>
</calcChain>
</file>

<file path=xl/sharedStrings.xml><?xml version="1.0" encoding="utf-8"?>
<sst xmlns="http://schemas.openxmlformats.org/spreadsheetml/2006/main" count="60" uniqueCount="55">
  <si>
    <t>発注</t>
  </si>
  <si>
    <t>商品名</t>
  </si>
  <si>
    <t>機材名</t>
  </si>
  <si>
    <t>単価</t>
  </si>
  <si>
    <t>数量</t>
  </si>
  <si>
    <t>金額</t>
  </si>
  <si>
    <t>モニタースピーカー小追加＋アンプ　※１</t>
  </si>
  <si>
    <t>EV ZX1-90B + YAMAHA P2500</t>
  </si>
  <si>
    <t>モニタースピーカー中追加＋アンプ　※１</t>
  </si>
  <si>
    <t>EV1122FM + YAMAHA P2500</t>
  </si>
  <si>
    <t>サブウーハー２発＋アンプ</t>
  </si>
  <si>
    <t>EV EKX15S + YAMAHA P3500</t>
  </si>
  <si>
    <t>デジタルミキサー＋サウンドチェック（１ｈまで）</t>
  </si>
  <si>
    <t>YAMAHA LS9-16</t>
  </si>
  <si>
    <t>5 ＋公演中PAオペレーター１人（1ｈにつき）</t>
  </si>
  <si>
    <t>マイク＋スタンド減</t>
  </si>
  <si>
    <t>-</t>
  </si>
  <si>
    <t>ワイヤレスマイク＋スタンドに変更</t>
  </si>
  <si>
    <t>LINE6 XD-V55</t>
  </si>
  <si>
    <t>ワイヤレスマイク＋スタンド追加</t>
  </si>
  <si>
    <t>マイク＋スタンド追加</t>
  </si>
  <si>
    <t>SM58</t>
  </si>
  <si>
    <t>楽器用マイク＋スタンド追加</t>
  </si>
  <si>
    <t>SM57</t>
  </si>
  <si>
    <t>キーボード＋キーボードスタンド＋ペダル＋DI</t>
  </si>
  <si>
    <t>ROLAND　JUNO Di</t>
  </si>
  <si>
    <t>DI（ダイレクトボックス）</t>
  </si>
  <si>
    <t>RADIAL PRO DI</t>
  </si>
  <si>
    <t>ギターアンプ減(JVH210H+1960A)</t>
  </si>
  <si>
    <t>ギターアンプ減(JC-120)</t>
  </si>
  <si>
    <t>ギターアンプ追加</t>
  </si>
  <si>
    <t>JC-120</t>
  </si>
  <si>
    <t>JVH210H + 1960A</t>
  </si>
  <si>
    <t>スピーカーキャビネット追加</t>
  </si>
  <si>
    <t>1960A</t>
  </si>
  <si>
    <t>ベースキャビネット変更（HX410→HX810）</t>
  </si>
  <si>
    <t>Hartke HX810</t>
  </si>
  <si>
    <t>ドラム変更（ドラム→電子ドラム）</t>
  </si>
  <si>
    <t>YAMAHA DTXplorer</t>
  </si>
  <si>
    <t>シンバルスタンド追加</t>
  </si>
  <si>
    <t>TAMA</t>
  </si>
  <si>
    <t>　合計</t>
  </si>
  <si>
    <t>前日搬入割引き</t>
  </si>
  <si>
    <t>AMERICANAUDIOUCD100MKII</t>
    <phoneticPr fontId="3"/>
  </si>
  <si>
    <t>CDプレーヤー</t>
    <phoneticPr fontId="3"/>
  </si>
  <si>
    <t>オプション発注書（バンド機材ブライダルプラン用）記入後保存してメール添付、もしくは印刷してご提出下さい。</t>
    <rPh sb="5" eb="8">
      <t>ハッチュウショ</t>
    </rPh>
    <rPh sb="12" eb="14">
      <t>キザイ</t>
    </rPh>
    <rPh sb="22" eb="23">
      <t>ヨウ</t>
    </rPh>
    <rPh sb="24" eb="26">
      <t>キニュウ</t>
    </rPh>
    <rPh sb="26" eb="27">
      <t>ゴ</t>
    </rPh>
    <rPh sb="27" eb="29">
      <t>ホゾン</t>
    </rPh>
    <rPh sb="34" eb="36">
      <t>テンプ</t>
    </rPh>
    <rPh sb="41" eb="43">
      <t>インサツ</t>
    </rPh>
    <rPh sb="46" eb="49">
      <t>テイシュツクダ</t>
    </rPh>
    <phoneticPr fontId="3"/>
  </si>
  <si>
    <t>バンド機材ブライダルプラン</t>
    <phoneticPr fontId="3"/>
  </si>
  <si>
    <t>手ぶらオプション</t>
    <rPh sb="0" eb="1">
      <t>テ</t>
    </rPh>
    <phoneticPr fontId="3"/>
  </si>
  <si>
    <t>-</t>
    <phoneticPr fontId="3"/>
  </si>
  <si>
    <t>時間外延長</t>
    <rPh sb="0" eb="2">
      <t>ジカン</t>
    </rPh>
    <rPh sb="2" eb="3">
      <t>ガイ</t>
    </rPh>
    <rPh sb="3" eb="5">
      <t>エンチョウ</t>
    </rPh>
    <phoneticPr fontId="3"/>
  </si>
  <si>
    <t>-</t>
    <phoneticPr fontId="3"/>
  </si>
  <si>
    <t>同日２会場目搬入出</t>
    <rPh sb="0" eb="2">
      <t>ドウジツ</t>
    </rPh>
    <rPh sb="3" eb="5">
      <t>カイジョウ</t>
    </rPh>
    <rPh sb="5" eb="6">
      <t>メ</t>
    </rPh>
    <rPh sb="6" eb="8">
      <t>ハンニュウ</t>
    </rPh>
    <rPh sb="8" eb="9">
      <t>シュツ</t>
    </rPh>
    <phoneticPr fontId="3"/>
  </si>
  <si>
    <t>エレベーター利用不可</t>
    <rPh sb="6" eb="8">
      <t>リヨウ</t>
    </rPh>
    <rPh sb="8" eb="10">
      <t>フカ</t>
    </rPh>
    <phoneticPr fontId="3"/>
  </si>
  <si>
    <t>-</t>
    <phoneticPr fontId="3"/>
  </si>
  <si>
    <t>消費税</t>
    <rPh sb="0" eb="3">
      <t>ショウヒゼイ</t>
    </rPh>
    <phoneticPr fontId="3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</si>
</sst>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41" formatCode="_ * #,##0_ ;_ * \-#,##0_ ;_ * &quot;-&quot;_ ;_ @_ "/>
  </numFmts>
  <fonts count="5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EE3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D5EA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 wrapText="1"/>
    </xf>
    <xf numFmtId="0" fontId="0" fillId="7" borderId="2" xfId="0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right" vertical="center"/>
    </xf>
    <xf numFmtId="0" fontId="0" fillId="6" borderId="1" xfId="0" applyFill="1" applyBorder="1" applyAlignment="1" applyProtection="1">
      <alignment horizontal="right" vertical="center" wrapText="1"/>
      <protection locked="0"/>
    </xf>
    <xf numFmtId="0" fontId="0" fillId="7" borderId="2" xfId="0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>
      <alignment horizontal="right" vertical="center"/>
    </xf>
    <xf numFmtId="0" fontId="0" fillId="5" borderId="5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 applyAlignment="1" applyProtection="1">
      <alignment horizontal="right" vertical="center" wrapText="1"/>
      <protection locked="0"/>
    </xf>
    <xf numFmtId="0" fontId="0" fillId="5" borderId="5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 wrapText="1"/>
    </xf>
    <xf numFmtId="41" fontId="0" fillId="5" borderId="1" xfId="0" applyNumberFormat="1" applyFill="1" applyBorder="1" applyAlignment="1">
      <alignment horizontal="right" vertical="center"/>
    </xf>
    <xf numFmtId="41" fontId="0" fillId="6" borderId="1" xfId="0" applyNumberFormat="1" applyFill="1" applyBorder="1" applyAlignment="1">
      <alignment horizontal="right" vertical="center"/>
    </xf>
    <xf numFmtId="41" fontId="0" fillId="7" borderId="2" xfId="0" applyNumberFormat="1" applyFill="1" applyBorder="1" applyAlignment="1">
      <alignment horizontal="right" vertical="center"/>
    </xf>
    <xf numFmtId="41" fontId="0" fillId="4" borderId="1" xfId="0" applyNumberFormat="1" applyFill="1" applyBorder="1" applyAlignment="1">
      <alignment horizontal="right" vertical="center"/>
    </xf>
    <xf numFmtId="41" fontId="0" fillId="4" borderId="2" xfId="1" applyNumberFormat="1" applyFont="1" applyFill="1" applyBorder="1" applyAlignment="1">
      <alignment horizontal="right" vertical="center"/>
    </xf>
    <xf numFmtId="41" fontId="0" fillId="5" borderId="5" xfId="1" applyNumberFormat="1" applyFont="1" applyFill="1" applyBorder="1" applyAlignment="1">
      <alignment horizontal="right" vertical="center"/>
    </xf>
    <xf numFmtId="0" fontId="0" fillId="3" borderId="0" xfId="0" applyFill="1" applyProtection="1">
      <alignment vertical="center"/>
    </xf>
    <xf numFmtId="0" fontId="0" fillId="4" borderId="5" xfId="0" applyFill="1" applyBorder="1" applyAlignment="1" applyProtection="1">
      <alignment horizontal="right" vertical="center" wrapText="1"/>
    </xf>
    <xf numFmtId="0" fontId="0" fillId="4" borderId="5" xfId="0" applyFill="1" applyBorder="1" applyAlignment="1" applyProtection="1">
      <alignment vertical="center" wrapText="1"/>
    </xf>
    <xf numFmtId="41" fontId="0" fillId="4" borderId="5" xfId="0" applyNumberFormat="1" applyFill="1" applyBorder="1" applyAlignment="1" applyProtection="1">
      <alignment horizontal="right" vertical="center"/>
    </xf>
    <xf numFmtId="0" fontId="0" fillId="4" borderId="5" xfId="0" applyFill="1" applyBorder="1" applyAlignment="1" applyProtection="1">
      <alignment horizontal="right" vertical="center" wrapText="1"/>
      <protection locked="0"/>
    </xf>
    <xf numFmtId="0" fontId="0" fillId="4" borderId="7" xfId="0" applyNumberFormat="1" applyFill="1" applyBorder="1" applyAlignment="1" applyProtection="1">
      <alignment horizontal="right" vertical="center"/>
    </xf>
    <xf numFmtId="0" fontId="0" fillId="2" borderId="0" xfId="0" applyFill="1" applyProtection="1">
      <alignment vertical="center"/>
    </xf>
    <xf numFmtId="0" fontId="0" fillId="4" borderId="5" xfId="0" applyNumberFormat="1" applyFill="1" applyBorder="1" applyAlignment="1" applyProtection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7" borderId="2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4" borderId="8" xfId="0" applyFill="1" applyBorder="1" applyAlignment="1">
      <alignment horizontal="right" vertical="center" wrapText="1"/>
    </xf>
    <xf numFmtId="0" fontId="0" fillId="4" borderId="9" xfId="0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0" fillId="4" borderId="5" xfId="0" applyNumberFormat="1" applyFill="1" applyBorder="1" applyAlignment="1" applyProtection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B9FFFF"/>
      <color rgb="FFCCFE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0" zoomScaleNormal="70" workbookViewId="0">
      <selection activeCell="I4" sqref="I4"/>
    </sheetView>
  </sheetViews>
  <sheetFormatPr defaultRowHeight="27" customHeight="1"/>
  <cols>
    <col min="1" max="1" width="2.5" style="1" customWidth="1"/>
    <col min="2" max="2" width="5" style="1" customWidth="1"/>
    <col min="3" max="3" width="37.5" style="1" customWidth="1"/>
    <col min="4" max="4" width="26.25" style="1" customWidth="1"/>
    <col min="5" max="5" width="9" style="1"/>
    <col min="6" max="6" width="5" style="1" customWidth="1"/>
    <col min="7" max="7" width="9.375" style="1" customWidth="1"/>
    <col min="8" max="8" width="2.5" style="1" customWidth="1"/>
    <col min="9" max="16384" width="9" style="1"/>
  </cols>
  <sheetData>
    <row r="1" spans="1:8" ht="27" customHeight="1">
      <c r="A1" s="2"/>
      <c r="B1" s="2"/>
      <c r="C1" s="2"/>
      <c r="D1" s="2"/>
      <c r="E1" s="2"/>
      <c r="F1" s="2"/>
      <c r="G1" s="2"/>
      <c r="H1" s="2"/>
    </row>
    <row r="2" spans="1:8" ht="27" customHeight="1">
      <c r="A2" s="2"/>
      <c r="B2" s="46" t="s">
        <v>45</v>
      </c>
      <c r="C2" s="46"/>
      <c r="D2" s="46"/>
      <c r="E2" s="46"/>
      <c r="F2" s="46"/>
      <c r="G2" s="46"/>
      <c r="H2" s="2"/>
    </row>
    <row r="3" spans="1:8" ht="27" customHeight="1">
      <c r="A3" s="2"/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2"/>
    </row>
    <row r="4" spans="1:8" ht="27" customHeight="1">
      <c r="A4" s="2"/>
      <c r="B4" s="5">
        <v>1</v>
      </c>
      <c r="C4" s="6" t="s">
        <v>46</v>
      </c>
      <c r="D4" s="6"/>
      <c r="E4" s="32">
        <v>53000</v>
      </c>
      <c r="F4" s="20">
        <v>1</v>
      </c>
      <c r="G4" s="16">
        <v>53000</v>
      </c>
      <c r="H4" s="2"/>
    </row>
    <row r="5" spans="1:8" ht="27" customHeight="1">
      <c r="A5" s="2"/>
      <c r="B5" s="8">
        <v>2</v>
      </c>
      <c r="C5" s="9" t="s">
        <v>42</v>
      </c>
      <c r="D5" s="9"/>
      <c r="E5" s="33">
        <v>26500</v>
      </c>
      <c r="F5" s="17">
        <v>0</v>
      </c>
      <c r="G5" s="10">
        <f>E5*F5</f>
        <v>0</v>
      </c>
      <c r="H5" s="2"/>
    </row>
    <row r="6" spans="1:8" ht="27" customHeight="1">
      <c r="A6" s="2"/>
      <c r="B6" s="11">
        <v>3</v>
      </c>
      <c r="C6" s="12" t="s">
        <v>12</v>
      </c>
      <c r="D6" s="47" t="s">
        <v>13</v>
      </c>
      <c r="E6" s="34">
        <v>8000</v>
      </c>
      <c r="F6" s="18">
        <v>0</v>
      </c>
      <c r="G6" s="49">
        <f>E6*F6+E7*F6*F7</f>
        <v>0</v>
      </c>
      <c r="H6" s="2"/>
    </row>
    <row r="7" spans="1:8" ht="27" customHeight="1">
      <c r="A7" s="2"/>
      <c r="B7" s="11">
        <v>4</v>
      </c>
      <c r="C7" s="12" t="s">
        <v>14</v>
      </c>
      <c r="D7" s="48"/>
      <c r="E7" s="34">
        <v>3000</v>
      </c>
      <c r="F7" s="18">
        <v>0</v>
      </c>
      <c r="G7" s="50"/>
      <c r="H7" s="2"/>
    </row>
    <row r="8" spans="1:8" ht="27" customHeight="1">
      <c r="A8" s="2"/>
      <c r="B8" s="13">
        <v>5</v>
      </c>
      <c r="C8" s="14" t="s">
        <v>6</v>
      </c>
      <c r="D8" s="14" t="s">
        <v>7</v>
      </c>
      <c r="E8" s="35">
        <v>4000</v>
      </c>
      <c r="F8" s="19">
        <v>0</v>
      </c>
      <c r="G8" s="15">
        <f>E8*F8</f>
        <v>0</v>
      </c>
      <c r="H8" s="2"/>
    </row>
    <row r="9" spans="1:8" ht="27" customHeight="1">
      <c r="A9" s="2"/>
      <c r="B9" s="5">
        <v>6</v>
      </c>
      <c r="C9" s="6" t="s">
        <v>8</v>
      </c>
      <c r="D9" s="6" t="s">
        <v>9</v>
      </c>
      <c r="E9" s="32">
        <v>6000</v>
      </c>
      <c r="F9" s="20">
        <v>0</v>
      </c>
      <c r="G9" s="7">
        <f>E9*F9</f>
        <v>0</v>
      </c>
      <c r="H9" s="2"/>
    </row>
    <row r="10" spans="1:8" ht="27" customHeight="1">
      <c r="A10" s="2"/>
      <c r="B10" s="13">
        <v>7</v>
      </c>
      <c r="C10" s="14" t="s">
        <v>10</v>
      </c>
      <c r="D10" s="14" t="s">
        <v>11</v>
      </c>
      <c r="E10" s="35">
        <v>5500</v>
      </c>
      <c r="F10" s="19">
        <v>0</v>
      </c>
      <c r="G10" s="15">
        <f t="shared" ref="G10:G26" si="0">E10*F10</f>
        <v>0</v>
      </c>
      <c r="H10" s="2"/>
    </row>
    <row r="11" spans="1:8" ht="27" customHeight="1">
      <c r="A11" s="2"/>
      <c r="B11" s="5">
        <v>8</v>
      </c>
      <c r="C11" s="6" t="s">
        <v>15</v>
      </c>
      <c r="D11" s="6" t="s">
        <v>16</v>
      </c>
      <c r="E11" s="32">
        <v>-1000</v>
      </c>
      <c r="F11" s="20">
        <v>0</v>
      </c>
      <c r="G11" s="7">
        <f t="shared" si="0"/>
        <v>0</v>
      </c>
      <c r="H11" s="2"/>
    </row>
    <row r="12" spans="1:8" ht="27" customHeight="1">
      <c r="A12" s="2"/>
      <c r="B12" s="13">
        <v>9</v>
      </c>
      <c r="C12" s="14" t="s">
        <v>17</v>
      </c>
      <c r="D12" s="14" t="s">
        <v>18</v>
      </c>
      <c r="E12" s="35">
        <v>3000</v>
      </c>
      <c r="F12" s="19">
        <v>0</v>
      </c>
      <c r="G12" s="15">
        <f t="shared" si="0"/>
        <v>0</v>
      </c>
      <c r="H12" s="2"/>
    </row>
    <row r="13" spans="1:8" ht="27" customHeight="1">
      <c r="A13" s="2"/>
      <c r="B13" s="5">
        <v>10</v>
      </c>
      <c r="C13" s="6" t="s">
        <v>19</v>
      </c>
      <c r="D13" s="6" t="s">
        <v>18</v>
      </c>
      <c r="E13" s="32">
        <v>4000</v>
      </c>
      <c r="F13" s="20">
        <v>0</v>
      </c>
      <c r="G13" s="7">
        <f t="shared" si="0"/>
        <v>0</v>
      </c>
      <c r="H13" s="2"/>
    </row>
    <row r="14" spans="1:8" ht="27" customHeight="1">
      <c r="A14" s="2"/>
      <c r="B14" s="13">
        <v>11</v>
      </c>
      <c r="C14" s="14" t="s">
        <v>20</v>
      </c>
      <c r="D14" s="14" t="s">
        <v>21</v>
      </c>
      <c r="E14" s="35">
        <v>1800</v>
      </c>
      <c r="F14" s="19">
        <v>0</v>
      </c>
      <c r="G14" s="15">
        <f t="shared" si="0"/>
        <v>0</v>
      </c>
      <c r="H14" s="2"/>
    </row>
    <row r="15" spans="1:8" ht="27" customHeight="1">
      <c r="A15" s="2"/>
      <c r="B15" s="5">
        <v>12</v>
      </c>
      <c r="C15" s="6" t="s">
        <v>22</v>
      </c>
      <c r="D15" s="6" t="s">
        <v>23</v>
      </c>
      <c r="E15" s="32">
        <v>1800</v>
      </c>
      <c r="F15" s="20">
        <v>0</v>
      </c>
      <c r="G15" s="7">
        <f t="shared" si="0"/>
        <v>0</v>
      </c>
      <c r="H15" s="2"/>
    </row>
    <row r="16" spans="1:8" ht="27" customHeight="1">
      <c r="A16" s="2"/>
      <c r="B16" s="13">
        <v>13</v>
      </c>
      <c r="C16" s="14" t="s">
        <v>24</v>
      </c>
      <c r="D16" s="14" t="s">
        <v>25</v>
      </c>
      <c r="E16" s="35">
        <v>5500</v>
      </c>
      <c r="F16" s="19">
        <v>0</v>
      </c>
      <c r="G16" s="15">
        <f t="shared" si="0"/>
        <v>0</v>
      </c>
      <c r="H16" s="2"/>
    </row>
    <row r="17" spans="1:8" ht="27" customHeight="1">
      <c r="A17" s="2"/>
      <c r="B17" s="5">
        <v>14</v>
      </c>
      <c r="C17" s="6" t="s">
        <v>26</v>
      </c>
      <c r="D17" s="6" t="s">
        <v>27</v>
      </c>
      <c r="E17" s="32">
        <v>1000</v>
      </c>
      <c r="F17" s="20">
        <v>0</v>
      </c>
      <c r="G17" s="7">
        <f t="shared" si="0"/>
        <v>0</v>
      </c>
      <c r="H17" s="2"/>
    </row>
    <row r="18" spans="1:8" ht="27" customHeight="1">
      <c r="A18" s="2"/>
      <c r="B18" s="13">
        <v>15</v>
      </c>
      <c r="C18" s="14" t="s">
        <v>28</v>
      </c>
      <c r="D18" s="14" t="s">
        <v>16</v>
      </c>
      <c r="E18" s="35">
        <v>-5000</v>
      </c>
      <c r="F18" s="19">
        <v>0</v>
      </c>
      <c r="G18" s="15">
        <f t="shared" si="0"/>
        <v>0</v>
      </c>
      <c r="H18" s="2"/>
    </row>
    <row r="19" spans="1:8" ht="27" customHeight="1">
      <c r="A19" s="2"/>
      <c r="B19" s="5">
        <v>16</v>
      </c>
      <c r="C19" s="6" t="s">
        <v>29</v>
      </c>
      <c r="D19" s="6" t="s">
        <v>16</v>
      </c>
      <c r="E19" s="32">
        <v>-3000</v>
      </c>
      <c r="F19" s="20">
        <v>0</v>
      </c>
      <c r="G19" s="7">
        <f t="shared" si="0"/>
        <v>0</v>
      </c>
      <c r="H19" s="2"/>
    </row>
    <row r="20" spans="1:8" ht="27" customHeight="1">
      <c r="A20" s="2"/>
      <c r="B20" s="13">
        <v>17</v>
      </c>
      <c r="C20" s="14" t="s">
        <v>30</v>
      </c>
      <c r="D20" s="14" t="s">
        <v>31</v>
      </c>
      <c r="E20" s="35">
        <v>4500</v>
      </c>
      <c r="F20" s="19">
        <v>0</v>
      </c>
      <c r="G20" s="15">
        <f t="shared" si="0"/>
        <v>0</v>
      </c>
      <c r="H20" s="2"/>
    </row>
    <row r="21" spans="1:8" ht="27" customHeight="1">
      <c r="A21" s="2"/>
      <c r="B21" s="5">
        <v>18</v>
      </c>
      <c r="C21" s="6" t="s">
        <v>30</v>
      </c>
      <c r="D21" s="6" t="s">
        <v>32</v>
      </c>
      <c r="E21" s="32">
        <v>9000</v>
      </c>
      <c r="F21" s="20">
        <v>0</v>
      </c>
      <c r="G21" s="7">
        <f t="shared" si="0"/>
        <v>0</v>
      </c>
      <c r="H21" s="2"/>
    </row>
    <row r="22" spans="1:8" ht="27" customHeight="1">
      <c r="A22" s="2"/>
      <c r="B22" s="13">
        <v>19</v>
      </c>
      <c r="C22" s="14" t="s">
        <v>33</v>
      </c>
      <c r="D22" s="14" t="s">
        <v>34</v>
      </c>
      <c r="E22" s="35">
        <v>4500</v>
      </c>
      <c r="F22" s="19">
        <v>0</v>
      </c>
      <c r="G22" s="15">
        <f t="shared" si="0"/>
        <v>0</v>
      </c>
      <c r="H22" s="2"/>
    </row>
    <row r="23" spans="1:8" ht="27" customHeight="1">
      <c r="A23" s="2"/>
      <c r="B23" s="5">
        <v>20</v>
      </c>
      <c r="C23" s="6" t="s">
        <v>35</v>
      </c>
      <c r="D23" s="6" t="s">
        <v>36</v>
      </c>
      <c r="E23" s="32">
        <v>4000</v>
      </c>
      <c r="F23" s="20">
        <v>0</v>
      </c>
      <c r="G23" s="7">
        <f t="shared" si="0"/>
        <v>0</v>
      </c>
      <c r="H23" s="2"/>
    </row>
    <row r="24" spans="1:8" ht="27" customHeight="1">
      <c r="A24" s="2"/>
      <c r="B24" s="13">
        <v>21</v>
      </c>
      <c r="C24" s="14" t="s">
        <v>37</v>
      </c>
      <c r="D24" s="14" t="s">
        <v>38</v>
      </c>
      <c r="E24" s="35">
        <v>0</v>
      </c>
      <c r="F24" s="19">
        <v>0</v>
      </c>
      <c r="G24" s="15">
        <f t="shared" si="0"/>
        <v>0</v>
      </c>
      <c r="H24" s="2"/>
    </row>
    <row r="25" spans="1:8" ht="27" customHeight="1">
      <c r="A25" s="2"/>
      <c r="B25" s="5">
        <v>22</v>
      </c>
      <c r="C25" s="6" t="s">
        <v>39</v>
      </c>
      <c r="D25" s="6" t="s">
        <v>40</v>
      </c>
      <c r="E25" s="32">
        <v>1000</v>
      </c>
      <c r="F25" s="20">
        <v>0</v>
      </c>
      <c r="G25" s="7">
        <f t="shared" si="0"/>
        <v>0</v>
      </c>
      <c r="H25" s="2"/>
    </row>
    <row r="26" spans="1:8" ht="27" customHeight="1">
      <c r="A26" s="2"/>
      <c r="B26" s="21">
        <v>23</v>
      </c>
      <c r="C26" s="22" t="s">
        <v>44</v>
      </c>
      <c r="D26" s="23" t="s">
        <v>43</v>
      </c>
      <c r="E26" s="36">
        <v>3500</v>
      </c>
      <c r="F26" s="24">
        <v>0</v>
      </c>
      <c r="G26" s="25">
        <f t="shared" si="0"/>
        <v>0</v>
      </c>
      <c r="H26" s="2"/>
    </row>
    <row r="27" spans="1:8" ht="27" customHeight="1">
      <c r="A27" s="2"/>
      <c r="B27" s="26">
        <v>24</v>
      </c>
      <c r="C27" s="27" t="s">
        <v>47</v>
      </c>
      <c r="D27" s="28" t="s">
        <v>48</v>
      </c>
      <c r="E27" s="37">
        <v>3000</v>
      </c>
      <c r="F27" s="29">
        <v>0</v>
      </c>
      <c r="G27" s="30">
        <f>E27*F27</f>
        <v>0</v>
      </c>
      <c r="H27" s="2"/>
    </row>
    <row r="28" spans="1:8" s="44" customFormat="1" ht="27" customHeight="1">
      <c r="A28" s="38"/>
      <c r="B28" s="39">
        <v>25</v>
      </c>
      <c r="C28" s="40" t="s">
        <v>49</v>
      </c>
      <c r="D28" s="40" t="s">
        <v>50</v>
      </c>
      <c r="E28" s="41">
        <v>5000</v>
      </c>
      <c r="F28" s="42">
        <v>0</v>
      </c>
      <c r="G28" s="43">
        <f t="shared" ref="G28:G30" si="1">E28*F28</f>
        <v>0</v>
      </c>
      <c r="H28" s="38"/>
    </row>
    <row r="29" spans="1:8" s="44" customFormat="1" ht="27" customHeight="1">
      <c r="A29" s="38"/>
      <c r="B29" s="39">
        <v>26</v>
      </c>
      <c r="C29" s="40" t="s">
        <v>51</v>
      </c>
      <c r="D29" s="40" t="s">
        <v>50</v>
      </c>
      <c r="E29" s="41">
        <v>26500</v>
      </c>
      <c r="F29" s="42">
        <v>0</v>
      </c>
      <c r="G29" s="45">
        <f t="shared" si="1"/>
        <v>0</v>
      </c>
      <c r="H29" s="38"/>
    </row>
    <row r="30" spans="1:8" s="44" customFormat="1" ht="27" customHeight="1">
      <c r="A30" s="38"/>
      <c r="B30" s="39">
        <v>27</v>
      </c>
      <c r="C30" s="40" t="s">
        <v>52</v>
      </c>
      <c r="D30" s="40" t="s">
        <v>53</v>
      </c>
      <c r="E30" s="41">
        <v>6000</v>
      </c>
      <c r="F30" s="42">
        <v>0</v>
      </c>
      <c r="G30" s="45">
        <f t="shared" si="1"/>
        <v>0</v>
      </c>
      <c r="H30" s="38"/>
    </row>
    <row r="31" spans="1:8" s="44" customFormat="1" ht="27" customHeight="1">
      <c r="A31" s="38"/>
      <c r="B31" s="39"/>
      <c r="C31" s="40" t="s">
        <v>54</v>
      </c>
      <c r="D31" s="40"/>
      <c r="E31" s="41"/>
      <c r="F31" s="39"/>
      <c r="G31" s="56">
        <f>SUM(G4:G30)*0.1</f>
        <v>5300</v>
      </c>
      <c r="H31" s="38"/>
    </row>
    <row r="32" spans="1:8" ht="27" customHeight="1">
      <c r="A32" s="2"/>
      <c r="B32" s="31"/>
      <c r="C32" s="51" t="s">
        <v>41</v>
      </c>
      <c r="D32" s="52"/>
      <c r="E32" s="53">
        <f>SUM(G4:G31)</f>
        <v>58300</v>
      </c>
      <c r="F32" s="54"/>
      <c r="G32" s="55"/>
      <c r="H32" s="2"/>
    </row>
    <row r="33" spans="1:8" ht="27" customHeight="1">
      <c r="A33" s="2"/>
      <c r="B33" s="2"/>
      <c r="C33" s="2"/>
      <c r="D33" s="2"/>
      <c r="E33" s="2"/>
      <c r="F33" s="2"/>
      <c r="G33" s="2"/>
      <c r="H33" s="2"/>
    </row>
  </sheetData>
  <sheetProtection password="FE12" sheet="1" objects="1" scenarios="1" formatCells="0" formatColumns="0" formatRows="0" insertColumns="0" insertRows="0" insertHyperlinks="0" deleteColumns="0" deleteRows="0" sort="0" autoFilter="0" pivotTables="0"/>
  <mergeCells count="5">
    <mergeCell ref="C32:D32"/>
    <mergeCell ref="E32:G32"/>
    <mergeCell ref="B2:G2"/>
    <mergeCell ref="D6:D7"/>
    <mergeCell ref="G6:G7"/>
  </mergeCells>
  <phoneticPr fontId="3"/>
  <dataValidations count="6">
    <dataValidation type="whole" allowBlank="1" showInputMessage="1" showErrorMessage="1" sqref="F5:F6 F18:F24 F16 F10 F26:F27 F29">
      <formula1>0</formula1>
      <formula2>1</formula2>
    </dataValidation>
    <dataValidation type="whole" allowBlank="1" showInputMessage="1" showErrorMessage="1" sqref="F25 F11 F30:F31">
      <formula1>0</formula1>
      <formula2>2</formula2>
    </dataValidation>
    <dataValidation type="whole" allowBlank="1" showInputMessage="1" showErrorMessage="1" sqref="F17 F15">
      <formula1>0</formula1>
      <formula2>4</formula2>
    </dataValidation>
    <dataValidation type="whole" allowBlank="1" showInputMessage="1" showErrorMessage="1" sqref="F14 F12 F8:F9">
      <formula1>0</formula1>
      <formula2>3</formula2>
    </dataValidation>
    <dataValidation type="whole" allowBlank="1" showInputMessage="1" showErrorMessage="1" sqref="F13">
      <formula1>0</formula1>
      <formula2>6</formula2>
    </dataValidation>
    <dataValidation type="whole" allowBlank="1" showInputMessage="1" showErrorMessage="1" sqref="F7">
      <formula1>0</formula1>
      <formula2>12</formula2>
    </dataValidation>
  </dataValidations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osada</dc:creator>
  <cp:lastModifiedBy>takahiro osada</cp:lastModifiedBy>
  <cp:lastPrinted>2017-05-15T13:03:52Z</cp:lastPrinted>
  <dcterms:created xsi:type="dcterms:W3CDTF">2016-07-07T17:52:13Z</dcterms:created>
  <dcterms:modified xsi:type="dcterms:W3CDTF">2021-11-18T12:14:24Z</dcterms:modified>
</cp:coreProperties>
</file>